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M:\Planning\ECONOMIC DEVELOPMENT\Transparency Stars\Downloadable Data\"/>
    </mc:Choice>
  </mc:AlternateContent>
  <xr:revisionPtr revIDLastSave="0" documentId="13_ncr:1_{7F70E736-CD82-490F-BC46-09907C59573E}" xr6:coauthVersionLast="47" xr6:coauthVersionMax="47" xr10:uidLastSave="{00000000-0000-0000-0000-000000000000}"/>
  <bookViews>
    <workbookView xWindow="-28920" yWindow="-120" windowWidth="29040" windowHeight="15720" xr2:uid="{C9AE4860-AB31-4980-B82F-79A604C18F4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1" l="1"/>
  <c r="R5" i="1"/>
  <c r="R6" i="1"/>
  <c r="R7" i="1"/>
  <c r="R8" i="1"/>
  <c r="R9" i="1"/>
  <c r="R10" i="1"/>
  <c r="R11" i="1"/>
  <c r="R3" i="1"/>
  <c r="D14" i="1"/>
  <c r="E14" i="1"/>
  <c r="F14" i="1"/>
  <c r="G14" i="1"/>
  <c r="H14" i="1"/>
  <c r="I14" i="1"/>
  <c r="J14" i="1"/>
  <c r="K14" i="1"/>
  <c r="L14" i="1"/>
  <c r="M14" i="1"/>
  <c r="N14" i="1"/>
  <c r="O14" i="1"/>
  <c r="C14" i="1"/>
  <c r="B14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B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<sst xmlns="http://schemas.openxmlformats.org/spreadsheetml/2006/main" count="45" uniqueCount="20">
  <si>
    <t>City of Amarillo Tax Abatement Dataset</t>
  </si>
  <si>
    <t>Other Participating Taxing Entities</t>
  </si>
  <si>
    <t>Total Abated by City of Amarillo</t>
  </si>
  <si>
    <t>Total Abated by Other Taxing Entities</t>
  </si>
  <si>
    <t>Total Abated by All Taxing Entities</t>
  </si>
  <si>
    <t>Amarillo Jr College</t>
  </si>
  <si>
    <t>Panhandle Ground-water</t>
  </si>
  <si>
    <t>Potter County</t>
  </si>
  <si>
    <t>Randall County</t>
  </si>
  <si>
    <t>Amazon</t>
  </si>
  <si>
    <t>x</t>
  </si>
  <si>
    <t>Bell Helicopter</t>
  </si>
  <si>
    <t>Bovina-SSI</t>
  </si>
  <si>
    <t>Cacique</t>
  </si>
  <si>
    <t>Coca-Cola</t>
  </si>
  <si>
    <t>GRI Towers</t>
  </si>
  <si>
    <t>Panhandle Pure</t>
  </si>
  <si>
    <t>Physician Reliance</t>
  </si>
  <si>
    <t>Zarges/MWI Veterinary Supply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</si>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</sst>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 applyAlignment="1">
      <alignment horizontal="center" wrapText="1"/>
    </xf>
    <xf numFmtId="0" fontId="2" fillId="0" borderId="5" xfId="0" applyFont="1" applyBorder="1"/>
    <xf numFmtId="0" fontId="2" fillId="0" borderId="0" xfId="0" applyFont="1" applyAlignment="1">
      <alignment horizontal="centerContinuous"/>
    </xf>
    <xf numFmtId="164" fontId="2" fillId="0" borderId="2" xfId="1" applyNumberFormat="1" applyFont="1" applyBorder="1"/>
    <xf numFmtId="164" fontId="2" fillId="0" borderId="7" xfId="1" applyNumberFormat="1" applyFont="1" applyBorder="1"/>
    <xf numFmtId="164" fontId="2" fillId="0" borderId="4" xfId="1" applyNumberFormat="1" applyFont="1" applyBorder="1"/>
    <xf numFmtId="164" fontId="2" fillId="0" borderId="5" xfId="1" applyNumberFormat="1" applyFont="1" applyBorder="1"/>
    <xf numFmtId="164" fontId="2" fillId="0" borderId="3" xfId="1" applyNumberFormat="1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2" fillId="2" borderId="7" xfId="1" applyNumberFormat="1" applyFont="1" applyFill="1" applyBorder="1"/>
    <xf numFmtId="164" fontId="2" fillId="2" borderId="5" xfId="1" applyNumberFormat="1" applyFont="1" applyFill="1" applyBorder="1"/>
    <xf numFmtId="164" fontId="2" fillId="2" borderId="6" xfId="1" applyNumberFormat="1" applyFont="1" applyFill="1" applyBorder="1"/>
    <xf numFmtId="0" fontId="2" fillId="2" borderId="0" xfId="0" applyFont="1" applyFill="1"/>
    <xf numFmtId="164" fontId="2" fillId="0" borderId="8" xfId="1" applyNumberFormat="1" applyFont="1" applyBorder="1"/>
    <xf numFmtId="164" fontId="2" fillId="0" borderId="9" xfId="1" applyNumberFormat="1" applyFont="1" applyBorder="1"/>
    <xf numFmtId="164" fontId="3" fillId="0" borderId="1" xfId="1" applyNumberFormat="1" applyFont="1" applyBorder="1"/>
    <xf numFmtId="0" fontId="4" fillId="0" borderId="0" xfId="0" applyFont="1" applyAlignment="1">
      <alignment horizontal="right"/>
    </xf>
    <xf numFmtId="164" fontId="2" fillId="0" borderId="1" xfId="1" applyNumberFormat="1" applyFont="1" applyBorder="1"/>
    <xf numFmtId="164" fontId="2" fillId="3" borderId="10" xfId="1" applyNumberFormat="1" applyFont="1" applyFill="1" applyBorder="1"/>
    <xf numFmtId="164" fontId="2" fillId="3" borderId="4" xfId="1" applyNumberFormat="1" applyFont="1" applyFill="1" applyBorder="1"/>
    <xf numFmtId="164" fontId="2" fillId="3" borderId="12" xfId="1" applyNumberFormat="1" applyFont="1" applyFill="1" applyBorder="1"/>
    <xf numFmtId="164" fontId="2" fillId="3" borderId="13" xfId="1" applyNumberFormat="1" applyFont="1" applyFill="1" applyBorder="1"/>
    <xf numFmtId="164" fontId="2" fillId="3" borderId="11" xfId="1" applyNumberFormat="1" applyFont="1" applyFill="1" applyBorder="1"/>
    <xf numFmtId="164" fontId="2" fillId="3" borderId="3" xfId="1" applyNumberFormat="1" applyFont="1" applyFill="1" applyBorder="1"/>
    <xf numFmtId="0" fontId="5" fillId="0" borderId="10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E652-2B02-45FA-B328-BA09733CF13F}">
  <dimension ref="A1:W16"/>
  <sheetViews>
    <sheetView tabSelected="1" workbookViewId="0">
      <selection activeCell="G16" sqref="G16"/>
    </sheetView>
  </sheetViews>
  <sheetFormatPr defaultRowHeight="14.25"/>
  <cols>
    <col min="1" max="1" width="39.7109375" style="1" bestFit="1" customWidth="1"/>
    <col min="2" max="3" width="9.85546875" style="1" bestFit="1" customWidth="1"/>
    <col min="4" max="5" width="11" style="1" bestFit="1" customWidth="1"/>
    <col min="6" max="15" width="12.7109375" style="1" bestFit="1" customWidth="1"/>
    <col min="16" max="16" width="16.7109375" style="1" bestFit="1" customWidth="1"/>
    <col min="17" max="17" width="16.7109375" style="1" customWidth="1"/>
    <col min="18" max="18" width="16.7109375" style="1" bestFit="1" customWidth="1"/>
    <col min="19" max="19" width="8.42578125" style="1" bestFit="1" customWidth="1"/>
    <col min="20" max="20" width="10.85546875" style="1" bestFit="1" customWidth="1"/>
    <col min="21" max="21" width="7.5703125" style="1" bestFit="1" customWidth="1"/>
    <col min="22" max="22" width="8" style="1" bestFit="1" customWidth="1"/>
    <col min="23" max="16384" width="9.140625" style="1"/>
  </cols>
  <sheetData>
    <row r="1" spans="1:23" ht="18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S1" s="11" t="s">
        <v>1</v>
      </c>
      <c r="T1" s="11"/>
      <c r="U1" s="11"/>
      <c r="V1" s="11"/>
    </row>
    <row r="2" spans="1:23" ht="45">
      <c r="A2" s="2"/>
      <c r="B2" s="17">
        <v>2011</v>
      </c>
      <c r="C2" s="17">
        <v>2012</v>
      </c>
      <c r="D2" s="17">
        <v>2013</v>
      </c>
      <c r="E2" s="17">
        <v>2014</v>
      </c>
      <c r="F2" s="17">
        <v>2015</v>
      </c>
      <c r="G2" s="17">
        <v>2016</v>
      </c>
      <c r="H2" s="17">
        <v>2017</v>
      </c>
      <c r="I2" s="17">
        <v>2018</v>
      </c>
      <c r="J2" s="17">
        <v>2019</v>
      </c>
      <c r="K2" s="17">
        <v>2020</v>
      </c>
      <c r="L2" s="17">
        <v>2021</v>
      </c>
      <c r="M2" s="17">
        <v>2022</v>
      </c>
      <c r="N2" s="17">
        <v>2023</v>
      </c>
      <c r="O2" s="18">
        <v>2024</v>
      </c>
      <c r="P2" s="9" t="s">
        <v>2</v>
      </c>
      <c r="Q2" s="7" t="s">
        <v>3</v>
      </c>
      <c r="R2" s="7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4"/>
    </row>
    <row r="3" spans="1:23" ht="15.95" customHeight="1">
      <c r="A3" s="2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>
        <v>85650.16</v>
      </c>
      <c r="N3" s="12">
        <v>279847.81</v>
      </c>
      <c r="O3" s="13">
        <v>253744.04</v>
      </c>
      <c r="P3" s="14">
        <f>SUM(M3:O3)</f>
        <v>619242.01</v>
      </c>
      <c r="Q3" s="12">
        <v>960236.75</v>
      </c>
      <c r="R3" s="12">
        <f>SUM(P3:Q3)</f>
        <v>1579478.76</v>
      </c>
      <c r="S3" s="5"/>
      <c r="T3" s="5"/>
      <c r="U3" s="5" t="s">
        <v>10</v>
      </c>
      <c r="V3" s="5"/>
    </row>
    <row r="4" spans="1:23" ht="15.95" customHeight="1">
      <c r="A4" s="2" t="s">
        <v>11</v>
      </c>
      <c r="B4" s="12"/>
      <c r="C4" s="12"/>
      <c r="D4" s="12"/>
      <c r="E4" s="12">
        <v>223798.23</v>
      </c>
      <c r="F4" s="12">
        <v>286838.15999999997</v>
      </c>
      <c r="G4" s="12">
        <v>398420.09</v>
      </c>
      <c r="H4" s="12">
        <v>378786.01</v>
      </c>
      <c r="I4" s="12">
        <v>368377.85</v>
      </c>
      <c r="J4" s="12">
        <v>389250.46</v>
      </c>
      <c r="K4" s="12">
        <v>320751.21000000002</v>
      </c>
      <c r="L4" s="12">
        <v>280974.73</v>
      </c>
      <c r="M4" s="12">
        <v>254723.28</v>
      </c>
      <c r="N4" s="12">
        <v>230459.19</v>
      </c>
      <c r="O4" s="19"/>
      <c r="P4" s="14">
        <f>SUM(E4:O4)</f>
        <v>3132379.2099999995</v>
      </c>
      <c r="Q4" s="12">
        <v>6893380.5599999996</v>
      </c>
      <c r="R4" s="12">
        <f t="shared" ref="R4:R11" si="0">SUM(P4:Q4)</f>
        <v>10025759.77</v>
      </c>
      <c r="S4" s="5" t="s">
        <v>10</v>
      </c>
      <c r="T4" s="5" t="s">
        <v>10</v>
      </c>
      <c r="U4" s="5" t="s">
        <v>10</v>
      </c>
      <c r="V4" s="5"/>
    </row>
    <row r="5" spans="1:23" ht="15.95" customHeight="1">
      <c r="A5" s="2" t="s">
        <v>12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>
        <v>162751.88</v>
      </c>
      <c r="M5" s="12">
        <v>167516.21</v>
      </c>
      <c r="N5" s="12">
        <v>220321.05</v>
      </c>
      <c r="O5" s="13">
        <v>212937.93</v>
      </c>
      <c r="P5" s="14">
        <f>SUM(L5:O5)</f>
        <v>763527.06999999983</v>
      </c>
      <c r="Q5" s="12">
        <v>1623411.98</v>
      </c>
      <c r="R5" s="12">
        <f t="shared" si="0"/>
        <v>2386939.0499999998</v>
      </c>
      <c r="S5" s="5" t="s">
        <v>10</v>
      </c>
      <c r="T5" s="5" t="s">
        <v>10</v>
      </c>
      <c r="U5" s="5" t="s">
        <v>10</v>
      </c>
      <c r="V5" s="5"/>
    </row>
    <row r="6" spans="1:23" ht="15.95" customHeight="1">
      <c r="A6" s="2" t="s">
        <v>13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3">
        <v>405435.93</v>
      </c>
      <c r="P6" s="14">
        <f>SUM(O6)</f>
        <v>405435.93</v>
      </c>
      <c r="Q6" s="12">
        <v>420101.39</v>
      </c>
      <c r="R6" s="12">
        <f t="shared" si="0"/>
        <v>825537.32000000007</v>
      </c>
      <c r="S6" s="5"/>
      <c r="T6" s="5"/>
      <c r="U6" s="5"/>
      <c r="V6" s="5" t="s">
        <v>10</v>
      </c>
    </row>
    <row r="7" spans="1:23" ht="15.95" customHeight="1">
      <c r="A7" s="2" t="s">
        <v>14</v>
      </c>
      <c r="B7" s="12"/>
      <c r="C7" s="12"/>
      <c r="D7" s="12"/>
      <c r="E7" s="12"/>
      <c r="F7" s="12"/>
      <c r="G7" s="12">
        <v>6900.9</v>
      </c>
      <c r="H7" s="12">
        <v>8181.74</v>
      </c>
      <c r="I7" s="12">
        <v>8097.29</v>
      </c>
      <c r="J7" s="12">
        <v>8350.9699999999993</v>
      </c>
      <c r="K7" s="12">
        <v>8822.7800000000007</v>
      </c>
      <c r="L7" s="12">
        <v>9644.75</v>
      </c>
      <c r="M7" s="12">
        <v>9930.76</v>
      </c>
      <c r="N7" s="12">
        <v>14756.68</v>
      </c>
      <c r="O7" s="13">
        <v>15184.69</v>
      </c>
      <c r="P7" s="14">
        <f>SUM(G7:O7)</f>
        <v>89870.56</v>
      </c>
      <c r="Q7" s="12">
        <v>203141.81</v>
      </c>
      <c r="R7" s="12">
        <f t="shared" si="0"/>
        <v>293012.37</v>
      </c>
      <c r="S7" s="5" t="s">
        <v>10</v>
      </c>
      <c r="T7" s="5" t="s">
        <v>10</v>
      </c>
      <c r="U7" s="5" t="s">
        <v>10</v>
      </c>
      <c r="V7" s="5"/>
    </row>
    <row r="8" spans="1:23" ht="15.95" customHeight="1">
      <c r="A8" s="2" t="s">
        <v>15</v>
      </c>
      <c r="B8" s="12"/>
      <c r="C8" s="12"/>
      <c r="D8" s="12"/>
      <c r="E8" s="12"/>
      <c r="F8" s="12"/>
      <c r="G8" s="12"/>
      <c r="H8" s="12">
        <v>113142.64</v>
      </c>
      <c r="I8" s="12">
        <v>145880.37</v>
      </c>
      <c r="J8" s="12">
        <v>157875.47</v>
      </c>
      <c r="K8" s="12">
        <v>141566.23320749999</v>
      </c>
      <c r="L8" s="12">
        <v>169646.090364</v>
      </c>
      <c r="M8" s="12">
        <v>162028.83150999999</v>
      </c>
      <c r="N8" s="12">
        <v>169776.51327</v>
      </c>
      <c r="O8" s="13">
        <v>182865.53392300001</v>
      </c>
      <c r="P8" s="14">
        <f>SUM(H8:O8)</f>
        <v>1242781.6822744999</v>
      </c>
      <c r="Q8" s="12">
        <v>2799461.68</v>
      </c>
      <c r="R8" s="12">
        <f t="shared" si="0"/>
        <v>4042243.3622745001</v>
      </c>
      <c r="S8" s="5" t="s">
        <v>10</v>
      </c>
      <c r="T8" s="5" t="s">
        <v>10</v>
      </c>
      <c r="U8" s="5" t="s">
        <v>10</v>
      </c>
      <c r="V8" s="5"/>
    </row>
    <row r="9" spans="1:23" ht="15.95" customHeight="1">
      <c r="A9" s="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35280.400000000001</v>
      </c>
      <c r="O9" s="13">
        <v>34480.160000000003</v>
      </c>
      <c r="P9" s="14">
        <f>SUM(N9:O9)</f>
        <v>69760.56</v>
      </c>
      <c r="Q9" s="12">
        <v>148146.51</v>
      </c>
      <c r="R9" s="12">
        <f t="shared" si="0"/>
        <v>217907.07</v>
      </c>
      <c r="S9" s="5" t="s">
        <v>10</v>
      </c>
      <c r="T9" s="5" t="s">
        <v>10</v>
      </c>
      <c r="U9" s="5" t="s">
        <v>10</v>
      </c>
      <c r="V9" s="5"/>
    </row>
    <row r="10" spans="1:23" ht="15.95" customHeight="1">
      <c r="A10" s="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>
        <v>14819.56</v>
      </c>
      <c r="O10" s="13">
        <v>39250.980000000003</v>
      </c>
      <c r="P10" s="14">
        <f>SUM(N10:O10)</f>
        <v>54070.54</v>
      </c>
      <c r="Q10" s="12">
        <v>113952.93</v>
      </c>
      <c r="R10" s="12">
        <f t="shared" si="0"/>
        <v>168023.47</v>
      </c>
      <c r="S10" s="5" t="s">
        <v>10</v>
      </c>
      <c r="T10" s="5" t="s">
        <v>10</v>
      </c>
      <c r="U10" s="5" t="s">
        <v>10</v>
      </c>
      <c r="V10" s="5"/>
    </row>
    <row r="11" spans="1:23" ht="15.95" customHeight="1" thickBot="1">
      <c r="A11" s="10" t="s">
        <v>18</v>
      </c>
      <c r="B11" s="15">
        <v>15151.42</v>
      </c>
      <c r="C11" s="15">
        <v>10681.29</v>
      </c>
      <c r="D11" s="15">
        <v>17317.919999999998</v>
      </c>
      <c r="E11" s="15">
        <v>17863.990000000002</v>
      </c>
      <c r="F11" s="15">
        <v>25641.73</v>
      </c>
      <c r="G11" s="15">
        <v>28849.31</v>
      </c>
      <c r="H11" s="15">
        <v>32184.5</v>
      </c>
      <c r="I11" s="15">
        <v>33253.29</v>
      </c>
      <c r="J11" s="15">
        <v>31951.83</v>
      </c>
      <c r="K11" s="15">
        <v>38920.74</v>
      </c>
      <c r="L11" s="20"/>
      <c r="M11" s="20"/>
      <c r="N11" s="20"/>
      <c r="O11" s="21"/>
      <c r="P11" s="24">
        <f>SUM(B11:O11)</f>
        <v>251816.01999999996</v>
      </c>
      <c r="Q11" s="15">
        <v>427587.06</v>
      </c>
      <c r="R11" s="15">
        <f t="shared" si="0"/>
        <v>679403.08</v>
      </c>
      <c r="S11" s="5" t="s">
        <v>10</v>
      </c>
      <c r="T11" s="5" t="s">
        <v>10</v>
      </c>
      <c r="U11" s="5" t="s">
        <v>10</v>
      </c>
      <c r="V11" s="5"/>
    </row>
    <row r="12" spans="1:23" ht="20.100000000000001" customHeight="1" thickBot="1">
      <c r="A12" s="8" t="s">
        <v>2</v>
      </c>
      <c r="B12" s="16">
        <f>SUM(B3:B11)</f>
        <v>15151.42</v>
      </c>
      <c r="C12" s="16">
        <f t="shared" ref="C12:O12" si="1">SUM(C3:C11)</f>
        <v>10681.29</v>
      </c>
      <c r="D12" s="16">
        <f t="shared" si="1"/>
        <v>17317.919999999998</v>
      </c>
      <c r="E12" s="16">
        <f t="shared" si="1"/>
        <v>241662.22</v>
      </c>
      <c r="F12" s="16">
        <f t="shared" si="1"/>
        <v>312479.88999999996</v>
      </c>
      <c r="G12" s="16">
        <f t="shared" si="1"/>
        <v>434170.30000000005</v>
      </c>
      <c r="H12" s="16">
        <f t="shared" si="1"/>
        <v>532294.89</v>
      </c>
      <c r="I12" s="16">
        <f t="shared" si="1"/>
        <v>555608.79999999993</v>
      </c>
      <c r="J12" s="16">
        <f t="shared" si="1"/>
        <v>587428.73</v>
      </c>
      <c r="K12" s="16">
        <f t="shared" si="1"/>
        <v>510060.96320750006</v>
      </c>
      <c r="L12" s="16">
        <f t="shared" si="1"/>
        <v>623017.45036399993</v>
      </c>
      <c r="M12" s="16">
        <f t="shared" si="1"/>
        <v>679849.24151000008</v>
      </c>
      <c r="N12" s="16">
        <f t="shared" si="1"/>
        <v>965261.20327000017</v>
      </c>
      <c r="O12" s="23">
        <f t="shared" si="1"/>
        <v>1143899.2639229998</v>
      </c>
      <c r="P12" s="25">
        <v>6628883.5822745003</v>
      </c>
      <c r="Q12" s="30"/>
      <c r="R12" s="33"/>
    </row>
    <row r="13" spans="1:23" ht="20.100000000000001" customHeight="1" thickBot="1">
      <c r="A13" s="6" t="s">
        <v>3</v>
      </c>
      <c r="B13" s="12">
        <v>39384.04</v>
      </c>
      <c r="C13" s="12">
        <v>66835.429999999993</v>
      </c>
      <c r="D13" s="12">
        <v>102083.81</v>
      </c>
      <c r="E13" s="12">
        <v>617626.11</v>
      </c>
      <c r="F13" s="12">
        <v>699005.62</v>
      </c>
      <c r="G13" s="12">
        <v>1003566.48</v>
      </c>
      <c r="H13" s="12">
        <v>1166773.3</v>
      </c>
      <c r="I13" s="12">
        <v>1156820.95</v>
      </c>
      <c r="J13" s="12">
        <v>1215947.81</v>
      </c>
      <c r="K13" s="12">
        <v>1059451.3</v>
      </c>
      <c r="L13" s="12">
        <v>1303314.1599999999</v>
      </c>
      <c r="M13" s="12">
        <v>1423249.4400000002</v>
      </c>
      <c r="N13" s="12">
        <v>1919674.45</v>
      </c>
      <c r="O13" s="13">
        <v>1815596.77</v>
      </c>
      <c r="P13" s="28"/>
      <c r="Q13" s="27">
        <v>13589329.669999998</v>
      </c>
      <c r="R13" s="32"/>
    </row>
    <row r="14" spans="1:23" ht="20.100000000000001" customHeight="1" thickBot="1">
      <c r="A14" s="6" t="s">
        <v>4</v>
      </c>
      <c r="B14" s="12">
        <f>SUM(B12:B13)</f>
        <v>54535.46</v>
      </c>
      <c r="C14" s="12">
        <f>SUM(C12:C13)</f>
        <v>77516.72</v>
      </c>
      <c r="D14" s="12">
        <f t="shared" ref="D14:O14" si="2">SUM(D12:D13)</f>
        <v>119401.73</v>
      </c>
      <c r="E14" s="12">
        <f t="shared" si="2"/>
        <v>859288.33</v>
      </c>
      <c r="F14" s="12">
        <f t="shared" si="2"/>
        <v>1011485.51</v>
      </c>
      <c r="G14" s="12">
        <f t="shared" si="2"/>
        <v>1437736.78</v>
      </c>
      <c r="H14" s="12">
        <f t="shared" si="2"/>
        <v>1699068.19</v>
      </c>
      <c r="I14" s="12">
        <f t="shared" si="2"/>
        <v>1712429.75</v>
      </c>
      <c r="J14" s="12">
        <f t="shared" si="2"/>
        <v>1803376.54</v>
      </c>
      <c r="K14" s="12">
        <f t="shared" si="2"/>
        <v>1569512.2632075001</v>
      </c>
      <c r="L14" s="12">
        <f t="shared" si="2"/>
        <v>1926331.6103639998</v>
      </c>
      <c r="M14" s="12">
        <f t="shared" si="2"/>
        <v>2103098.6815100005</v>
      </c>
      <c r="N14" s="12">
        <f t="shared" si="2"/>
        <v>2884935.6532700001</v>
      </c>
      <c r="O14" s="13">
        <f t="shared" si="2"/>
        <v>2959496.0339230001</v>
      </c>
      <c r="P14" s="29"/>
      <c r="Q14" s="31"/>
      <c r="R14" s="25">
        <v>20218213.252274502</v>
      </c>
    </row>
    <row r="16" spans="1:23">
      <c r="A16" s="26" t="s">
        <v>19</v>
      </c>
      <c r="B16" s="22"/>
    </row>
  </sheetData>
  <mergeCells count="1">
    <mergeCell ref="A1:O1"/>
  </mergeCells>
  <pageMargins left="0.7" right="0.7" top="0.75" bottom="0.75" header="0.3" footer="0.3"/>
  <ignoredErrors>
    <ignoredError sqref="M12:O12 K12:L12 B12:J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Cook, Rachel</dc:creator>
  <cp:keywords/>
  <dc:description/>
  <cp:lastModifiedBy>Gamble, Lily</cp:lastModifiedBy>
  <cp:revision/>
  <dcterms:created xsi:type="dcterms:W3CDTF">2026-07-15T19:41:54Z</dcterms:created>
  <dcterms:modified xsi:type="dcterms:W3CDTF">2026-08-17T17:37:17Z</dcterms:modified>
  <cp:category/>
  <cp:contentStatus/>
</cp:coreProperties>
</file>